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atering Calculato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<sst xmlns="http://schemas.openxmlformats.org/spreadsheetml/2006/main" count="26" uniqueCount="26">
  <si>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Appetizers</t>
  </si>
  <si>
    <t>Persons</t>
  </si>
  <si>
    <t>$/per</t>
  </si>
  <si>
    <t>Subtotal</t>
  </si>
  <si>
    <t>Lunch</t>
  </si>
  <si>
    <t>Box Lunches</t>
  </si>
  <si>
    <t>Box Lunches w/ Dessert</t>
  </si>
  <si>
    <t>Family Style Lunch</t>
  </si>
  <si>
    <t>Dinner</t>
  </si>
  <si>
    <t>Choice of 3 Beverages</t>
  </si>
  <si>
    <t>Choice of 4 Beverages</t>
  </si>
  <si>
    <t>1 appetizer, 1 salad, 2 entrees, 1 side</t>
  </si>
  <si>
    <t>2 appetizers, 1 salad, 3 entrees, 2 sides, 1 dessert</t>
  </si>
  <si>
    <t>Choice of 3 Appetizers</t>
  </si>
  <si>
    <t>Choice of 4 Appetizers</t>
  </si>
  <si>
    <t>Delivered</t>
  </si>
  <si>
    <t>Disclaimers</t>
  </si>
  <si>
    <t>20% service &amp; delivery charge on all orders</t>
  </si>
  <si>
    <t>15% service charge if picked up by the client</t>
  </si>
  <si>
    <t>Delivery for orders of 20 or more</t>
  </si>
  <si>
    <t>No menu changes within 1 week of the event</t>
  </si>
  <si>
    <t>All auxiliary services coordinated are subject to the 20% service charge (dish &amp; linen rental, beverage service/bartender, space rental, etc.)</t>
  </si>
  <si>
    <t>Beverages</t>
  </si>
  <si>
    <t>Sub-Totals</t>
  </si>
  <si>
    <t>Total with 6% Sales Tax</t>
  </si>
  <si>
    <t>Mayan Café Catering Calculator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</si>
</sst>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165" fontId="37" fillId="0" borderId="0" xfId="44" applyNumberFormat="1" applyFont="1" applyAlignment="1">
      <alignment/>
    </xf>
    <xf numFmtId="0" fontId="37" fillId="0" borderId="0" xfId="0" applyFont="1" applyBorder="1" applyAlignment="1">
      <alignment/>
    </xf>
    <xf numFmtId="44" fontId="37" fillId="0" borderId="0" xfId="44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6.8515625" style="0" customWidth="1"/>
    <col min="2" max="2" width="9.421875" style="3" bestFit="1" customWidth="1"/>
    <col min="3" max="3" width="10.28125" style="0" bestFit="1" customWidth="1"/>
    <col min="4" max="4" width="17.8515625" style="12" customWidth="1"/>
    <col min="5" max="5" width="21.421875" style="2" customWidth="1"/>
  </cols>
  <sheetData>
    <row r="1" spans="1:5" ht="23.25">
      <c r="A1" s="19" t="s">
        <v>25</v>
      </c>
      <c r="E1" s="12"/>
    </row>
    <row r="2" spans="1:5" ht="18.75">
      <c r="A2" s="18"/>
      <c r="B2" s="15" t="s">
        <v>2</v>
      </c>
      <c r="C2" s="18" t="s">
        <v>1</v>
      </c>
      <c r="D2" s="17" t="s">
        <v>3</v>
      </c>
      <c r="E2" s="17" t="s">
        <v>15</v>
      </c>
    </row>
    <row r="3" ht="15.75" thickBot="1">
      <c r="A3" s="5" t="s">
        <v>0</v>
      </c>
    </row>
    <row r="4" spans="1:5" ht="15">
      <c r="A4" s="6" t="s">
        <v>13</v>
      </c>
      <c r="B4" s="3">
        <v>12</v>
      </c>
      <c r="C4" s="8"/>
      <c r="D4" s="12">
        <f>B4*C4</f>
        <v>0</v>
      </c>
      <c r="E4" s="2">
        <f>IF(C4&gt;19,(B4*C4)*1.2,(B4*C4)*1.2)</f>
        <v>0</v>
      </c>
    </row>
    <row r="5" spans="1:5" ht="15.75" thickBot="1">
      <c r="A5" s="6" t="s">
        <v>14</v>
      </c>
      <c r="B5" s="3">
        <v>16</v>
      </c>
      <c r="C5" s="9"/>
      <c r="D5" s="12">
        <f>B5*C5</f>
        <v>0</v>
      </c>
      <c r="E5" s="2">
        <f>IF(C5&gt;19,(B5*C5)*1.2,(B5*C5)*1.2)</f>
        <v>0</v>
      </c>
    </row>
    <row r="6" ht="15">
      <c r="A6" s="6"/>
    </row>
    <row r="7" ht="15.75" thickBot="1">
      <c r="A7" s="5" t="s">
        <v>4</v>
      </c>
    </row>
    <row r="8" spans="1:5" ht="15">
      <c r="A8" s="6" t="s">
        <v>5</v>
      </c>
      <c r="B8" s="3">
        <v>10</v>
      </c>
      <c r="C8" s="8"/>
      <c r="D8" s="12">
        <f>B8*C8</f>
        <v>0</v>
      </c>
      <c r="E8" s="2">
        <f>IF(C8&gt;19,(B8*C8)*1.2,(B8*C8)*1.2)</f>
        <v>0</v>
      </c>
    </row>
    <row r="9" spans="1:5" ht="15">
      <c r="A9" s="6" t="s">
        <v>6</v>
      </c>
      <c r="B9" s="3">
        <v>12</v>
      </c>
      <c r="C9" s="10"/>
      <c r="D9" s="12">
        <f>B9*C9</f>
        <v>0</v>
      </c>
      <c r="E9" s="2">
        <f>IF(C9&gt;19,(B9*C9)*1.2,(B9*C9)*1.2)</f>
        <v>0</v>
      </c>
    </row>
    <row r="10" spans="1:5" ht="15.75" thickBot="1">
      <c r="A10" s="6" t="s">
        <v>7</v>
      </c>
      <c r="B10" s="3">
        <v>20</v>
      </c>
      <c r="C10" s="9"/>
      <c r="D10" s="12">
        <f>B10*C10</f>
        <v>0</v>
      </c>
      <c r="E10" s="2">
        <f>IF(C10&gt;19,(B10*C10)*1.2,(B10*C10)*1.2)</f>
        <v>0</v>
      </c>
    </row>
    <row r="11" ht="15">
      <c r="A11" s="6"/>
    </row>
    <row r="12" ht="15.75" thickBot="1">
      <c r="A12" s="5" t="s">
        <v>8</v>
      </c>
    </row>
    <row r="13" spans="1:5" ht="15">
      <c r="A13" s="7" t="s">
        <v>11</v>
      </c>
      <c r="B13" s="3">
        <v>30</v>
      </c>
      <c r="C13" s="8"/>
      <c r="D13" s="12">
        <f>B13*C13</f>
        <v>0</v>
      </c>
      <c r="E13" s="2">
        <f>IF(C13&gt;19,(B13*C13)*1.2,(B13*C13)*1.2)</f>
        <v>0</v>
      </c>
    </row>
    <row r="14" spans="1:5" ht="15.75" thickBot="1">
      <c r="A14" s="7" t="s">
        <v>12</v>
      </c>
      <c r="B14" s="3">
        <v>50</v>
      </c>
      <c r="C14" s="9"/>
      <c r="D14" s="12">
        <f>B14*C14</f>
        <v>0</v>
      </c>
      <c r="E14" s="2">
        <f>IF(C14&gt;19,(B14*C14)*1.2,(B14*C14)*1.2)</f>
        <v>0</v>
      </c>
    </row>
    <row r="15" spans="1:3" ht="15">
      <c r="A15" s="7"/>
      <c r="C15" s="11"/>
    </row>
    <row r="16" spans="1:3" ht="15.75" thickBot="1">
      <c r="A16" s="5" t="s">
        <v>22</v>
      </c>
      <c r="C16" s="11"/>
    </row>
    <row r="17" spans="1:5" ht="15">
      <c r="A17" s="6" t="s">
        <v>9</v>
      </c>
      <c r="B17" s="3">
        <v>3</v>
      </c>
      <c r="C17" s="8"/>
      <c r="D17" s="12">
        <f>B17*C17</f>
        <v>0</v>
      </c>
      <c r="E17" s="2">
        <f>IF(C17&gt;19,(B17*C17)*1.2,(B17*C17)*1.2)</f>
        <v>0</v>
      </c>
    </row>
    <row r="18" spans="1:5" ht="15.75" thickBot="1">
      <c r="A18" s="6" t="s">
        <v>10</v>
      </c>
      <c r="B18" s="3">
        <v>4</v>
      </c>
      <c r="C18" s="9"/>
      <c r="D18" s="12">
        <f>B18*C18</f>
        <v>0</v>
      </c>
      <c r="E18" s="2">
        <f>IF(C18&gt;19,(B18*C18)*1.2,(B18*C18)*1.2)</f>
        <v>0</v>
      </c>
    </row>
    <row r="19" spans="1:3" ht="15">
      <c r="A19" s="7"/>
      <c r="C19" s="11"/>
    </row>
    <row r="20" spans="1:5" ht="15">
      <c r="A20" s="5" t="s">
        <v>23</v>
      </c>
      <c r="C20" s="11"/>
      <c r="D20" s="12">
        <f>SUM(D4:D18)</f>
        <v>0</v>
      </c>
      <c r="E20" s="12">
        <f>SUM(E4:E18)</f>
        <v>0</v>
      </c>
    </row>
    <row r="21" spans="1:5" s="14" customFormat="1" ht="18.75">
      <c r="A21" s="13" t="s">
        <v>24</v>
      </c>
      <c r="B21" s="15"/>
      <c r="C21" s="16"/>
      <c r="D21" s="17">
        <f>SUM(D20*1.06)</f>
        <v>0</v>
      </c>
      <c r="E21" s="17">
        <f>SUM(E20*1.06)</f>
        <v>0</v>
      </c>
    </row>
    <row r="22" spans="1:5" ht="15">
      <c r="A22" s="5"/>
      <c r="C22" s="11"/>
      <c r="E22" s="12"/>
    </row>
    <row r="23" spans="1:3" ht="15">
      <c r="A23" s="7"/>
      <c r="C23" s="11"/>
    </row>
    <row r="24" ht="15">
      <c r="A24" s="1" t="s">
        <v>16</v>
      </c>
    </row>
    <row r="25" ht="15">
      <c r="A25" s="4" t="s">
        <v>17</v>
      </c>
    </row>
    <row r="26" ht="15">
      <c r="A26" s="4" t="s">
        <v>18</v>
      </c>
    </row>
    <row r="27" ht="15">
      <c r="A27" t="s">
        <v>19</v>
      </c>
    </row>
    <row r="28" ht="15">
      <c r="A28" t="s">
        <v>20</v>
      </c>
    </row>
    <row r="29" ht="15">
      <c r="A29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2012-08-21T14:05:29Z</dcterms:modified>
  <cp:category/>
  <cp:version/>
  <cp:contentType/>
  <cp:contentStatus/>
</cp:coreProperties>
</file>